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cq\Desktop\"/>
    </mc:Choice>
  </mc:AlternateContent>
  <xr:revisionPtr revIDLastSave="0" documentId="8_{B7EA9706-D1DE-4F76-9D01-26859F9A32A1}" xr6:coauthVersionLast="44" xr6:coauthVersionMax="44" xr10:uidLastSave="{00000000-0000-0000-0000-000000000000}"/>
  <bookViews>
    <workbookView xWindow="-110" yWindow="-110" windowWidth="19420" windowHeight="12420" xr2:uid="{00000000-000D-0000-FFFF-FFFF00000000}"/>
  </bookViews>
  <sheets>
    <sheet name="FinalTableCredits-Debits" sheetId="6" r:id="rId1"/>
  </sheets>
  <definedNames>
    <definedName name="_xlnm.Print_Area" localSheetId="0">'FinalTableCredits-Debits'!$A$1:$G$62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6" l="1"/>
  <c r="C53" i="6" s="1"/>
  <c r="C50" i="6"/>
  <c r="C38" i="6"/>
  <c r="C45" i="6"/>
  <c r="C44" i="6"/>
  <c r="C43" i="6"/>
  <c r="C42" i="6"/>
  <c r="C37" i="6"/>
  <c r="C36" i="6"/>
  <c r="C35" i="6"/>
  <c r="C29" i="6"/>
  <c r="C28" i="6"/>
  <c r="C27" i="6"/>
  <c r="C23" i="6"/>
  <c r="C22" i="6"/>
  <c r="C21" i="6"/>
  <c r="C15" i="6" l="1"/>
  <c r="C14" i="6"/>
  <c r="C13" i="6"/>
  <c r="C12" i="6"/>
  <c r="C8" i="6"/>
  <c r="C7" i="6"/>
  <c r="C6" i="6"/>
  <c r="C5" i="6"/>
  <c r="B46" i="6" l="1"/>
  <c r="B39" i="6"/>
  <c r="C46" i="6" l="1"/>
  <c r="C39" i="6"/>
  <c r="C47" i="6" l="1"/>
  <c r="B30" i="6"/>
  <c r="B16" i="6"/>
  <c r="B24" i="6"/>
  <c r="B9" i="6"/>
  <c r="C9" i="6" l="1"/>
  <c r="C16" i="6"/>
  <c r="C24" i="6"/>
  <c r="C30" i="6"/>
  <c r="C31" i="6" l="1"/>
  <c r="C17" i="6"/>
</calcChain>
</file>

<file path=xl/sharedStrings.xml><?xml version="1.0" encoding="utf-8"?>
<sst xmlns="http://schemas.openxmlformats.org/spreadsheetml/2006/main" count="78" uniqueCount="50">
  <si>
    <t>Trees Retained</t>
  </si>
  <si>
    <t>Trees Removed</t>
  </si>
  <si>
    <t>Total Credits</t>
  </si>
  <si>
    <t>Total Debits</t>
  </si>
  <si>
    <t># of trees</t>
  </si>
  <si>
    <t>Diameter (inches) / Dripline (feet)</t>
  </si>
  <si>
    <t>TABLE 284.4.1-A:  TREE RETENTION-MITIGATION EQUIVALENCY TABLES BY TREE TYPE [6]</t>
  </si>
  <si>
    <t>NOTES:</t>
  </si>
  <si>
    <t>[1]  All grand tree species calculated at “moderate” growth rate and using 10" caliper tree as standard 5-Year Parity (i.e. 154 SF replacement Crown Footprint per 2.5” caliper tree planted).</t>
  </si>
  <si>
    <t>[3]  CR ["Condition Rating"]:  Rating using Tree Hazard Evaluation Method (Matheny and Clark 1994); recorded as a PERCENT ['A'=100%, 'B'=90%, 'C'=75%, 'D'=40%, 'F'=0%].</t>
  </si>
  <si>
    <t>[4]  Refer to Table 284.4.1-A1 Range of Species Ratings below.</t>
  </si>
  <si>
    <t>[5]  Credit for grand tree retention is calculated in the same manner as debits.</t>
  </si>
  <si>
    <t>[6]  All mitigation trees measuring less than 5” shall be factored into this table as a 5” tree.</t>
  </si>
  <si>
    <t>PALMS</t>
  </si>
  <si>
    <t>TYPE 2: TALL &amp; NARROW</t>
  </si>
  <si>
    <t>TYPE 1: TALL &amp; WIDE</t>
  </si>
  <si>
    <t>TYPE 3: SHORT &amp; WIDE/MULTI-STEM</t>
  </si>
  <si>
    <t xml:space="preserve">[2]  Species Rating % standardized to mid-point of range.  SR ["Species Rating"]:  Rating denotes comparative value by species, based on suitability &amp; performance as 'urban trees', using </t>
  </si>
  <si>
    <r>
      <t>Reference</t>
    </r>
    <r>
      <rPr>
        <sz val="14.5"/>
        <rFont val="Calibri"/>
        <family val="2"/>
      </rPr>
      <t>: “ft” means “feet;” “in” means “inches;” “SF” means “square feet;” “cal” means “caliper.”</t>
    </r>
  </si>
  <si>
    <t>Palms with ≥6' clear trunk</t>
  </si>
  <si>
    <t>FL ISA's Tree Species Ratings (2016); recorded as PERCENT. If SR not available, use CR value (see Table 284.3.2-A City of Tampa Tree Matrix).</t>
  </si>
  <si>
    <t>5" to 10" (x1 credit)</t>
  </si>
  <si>
    <t>11" to 20" (x2 credit)</t>
  </si>
  <si>
    <t>21" to 25" (x4 credit)</t>
  </si>
  <si>
    <t>26" to &lt;32" (x12 credit)</t>
  </si>
  <si>
    <t>5" to 10" (x1 debit)</t>
  </si>
  <si>
    <t>11" to 20" (x2 debit)</t>
  </si>
  <si>
    <t>21" to 25" (x3 debit)</t>
  </si>
  <si>
    <t>26" to &lt;32" (x4 debit)</t>
  </si>
  <si>
    <t>5" to 17" (x1 credit)</t>
  </si>
  <si>
    <t>18" to 29" (x2 credit)</t>
  </si>
  <si>
    <t>30" to &lt;32" (x3 credit)</t>
  </si>
  <si>
    <t>5" to 17" (x1 debit)</t>
  </si>
  <si>
    <t>18" to 29" (x2 debit)</t>
  </si>
  <si>
    <t>30" to &lt;32" (x3 debit)</t>
  </si>
  <si>
    <t>5" to 7" (x1 credit)</t>
  </si>
  <si>
    <t>8" to 17" (x2 credit)</t>
  </si>
  <si>
    <t>18" to 29" (x3 credit)</t>
  </si>
  <si>
    <t>30" to &lt;32" (x12 credit)</t>
  </si>
  <si>
    <t>5" to 7" (x1 debit)</t>
  </si>
  <si>
    <t>8" to 17" (x2 debit)</t>
  </si>
  <si>
    <t>18" to 29" (x3 debit)</t>
  </si>
  <si>
    <t>30" to &lt;32" (x4 debit)</t>
  </si>
  <si>
    <t>Type 1: Total Mitigation Trees Required:</t>
  </si>
  <si>
    <t xml:space="preserve"> Credit Subtotal </t>
  </si>
  <si>
    <t xml:space="preserve">Debit Subtotal </t>
  </si>
  <si>
    <t>Type 2: Total Mitigation Trees Required:</t>
  </si>
  <si>
    <t>Type 3: Total Mitigation Trees Required:</t>
  </si>
  <si>
    <t>Palm: Total Mitigation Trees Required:</t>
  </si>
  <si>
    <t xml:space="preserve">Credit Subtotal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</si>
</sst>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color indexed="8"/>
      <name val="Calibri"/>
      <family val="2"/>
    </font>
    <font>
      <b/>
      <sz val="14.5"/>
      <name val="Calibri"/>
      <family val="2"/>
    </font>
    <font>
      <sz val="14.5"/>
      <name val="Calibri"/>
      <family val="2"/>
    </font>
    <font>
      <i/>
      <sz val="14.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0" fillId="0" borderId="2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left" vertical="center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2" borderId="30" xfId="0" applyFont="1" applyFill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11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fgColor auto="1"/>
          <bgColor theme="6" tint="0.39994506668294322"/>
        </patternFill>
      </fill>
    </dxf>
  </dxfs>
  <tableStyles count="0" defaultTableStyle="TableStyleMedium2" defaultPivotStyle="PivotStyleLight16"/>
  <colors>
    <mruColors>
      <color rgb="FF008000"/>
      <color rgb="FF800000"/>
      <color rgb="FFFFFF99"/>
      <color rgb="FFFFFFCC"/>
      <color rgb="FFA9DA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5"/>
  <sheetViews>
    <sheetView showGridLines="0" tabSelected="1" zoomScaleNormal="100" zoomScaleSheetLayoutView="97" workbookViewId="0">
      <selection activeCell="B24" sqref="B24"/>
    </sheetView>
  </sheetViews>
  <sheetFormatPr defaultColWidth="8.81640625" defaultRowHeight="25.15" customHeight="1" x14ac:dyDescent="0.25"/>
  <cols>
    <col min="1" max="1" width="41.7265625" style="5" customWidth="1"/>
    <col min="2" max="2" width="17.7265625" style="5" customWidth="1"/>
    <col min="3" max="4" width="30.7265625" style="5" customWidth="1"/>
    <col min="5" max="5" width="15.7265625" style="5" customWidth="1"/>
    <col min="6" max="6" width="30.7265625" style="5" customWidth="1"/>
    <col min="7" max="7" width="22.26953125" style="5" customWidth="1"/>
    <col min="8" max="8" width="5.7265625" style="5" customWidth="1"/>
    <col min="9" max="9" width="35.7265625" style="5" customWidth="1"/>
    <col min="10" max="10" width="14.7265625" style="5" customWidth="1"/>
    <col min="11" max="11" width="24.7265625" style="5" customWidth="1"/>
    <col min="12" max="12" width="20.7265625" style="5" customWidth="1"/>
    <col min="13" max="13" width="5.7265625" style="5" customWidth="1"/>
    <col min="14" max="14" width="42.7265625" style="5" customWidth="1"/>
    <col min="15" max="15" width="20.7265625" style="5" customWidth="1"/>
    <col min="16" max="16" width="30.7265625" style="5" customWidth="1"/>
    <col min="17" max="17" width="28.7265625" style="5" customWidth="1"/>
    <col min="18" max="18" width="5.7265625" style="5" customWidth="1"/>
    <col min="19" max="19" width="42.7265625" style="5" customWidth="1"/>
    <col min="20" max="20" width="20.7265625" style="5" customWidth="1"/>
    <col min="21" max="21" width="30.7265625" style="5" customWidth="1"/>
    <col min="22" max="22" width="20.7265625" style="5" customWidth="1"/>
    <col min="23" max="16384" width="8.81640625" style="5"/>
  </cols>
  <sheetData>
    <row r="1" spans="1:21" ht="38.25" customHeight="1" thickBot="1" x14ac:dyDescent="0.3">
      <c r="A1" s="78" t="s">
        <v>6</v>
      </c>
      <c r="B1" s="79"/>
      <c r="C1" s="80"/>
      <c r="D1" s="4"/>
      <c r="E1" s="3"/>
      <c r="F1" s="3"/>
      <c r="G1" s="3"/>
      <c r="H1" s="3"/>
      <c r="I1" s="4"/>
      <c r="J1" s="3"/>
      <c r="K1" s="3"/>
      <c r="L1" s="3"/>
      <c r="M1" s="3"/>
      <c r="N1" s="4"/>
      <c r="O1" s="3"/>
      <c r="P1" s="3"/>
      <c r="Q1" s="3"/>
      <c r="R1" s="3"/>
      <c r="S1" s="4"/>
      <c r="T1" s="4"/>
      <c r="U1" s="4"/>
    </row>
    <row r="2" spans="1:21" ht="25.15" customHeight="1" x14ac:dyDescent="0.25">
      <c r="A2" s="19" t="s">
        <v>15</v>
      </c>
      <c r="B2" s="18"/>
      <c r="C2" s="20"/>
      <c r="D2" s="8"/>
      <c r="E2" s="8"/>
      <c r="F2" s="8"/>
      <c r="G2" s="8"/>
      <c r="H2" s="4"/>
      <c r="I2" s="8"/>
      <c r="J2" s="8"/>
      <c r="K2" s="8"/>
      <c r="L2" s="8"/>
      <c r="M2" s="4"/>
      <c r="N2" s="8"/>
      <c r="O2" s="8"/>
      <c r="P2" s="8"/>
      <c r="Q2" s="8"/>
      <c r="R2" s="4"/>
      <c r="S2" s="4"/>
      <c r="T2" s="4"/>
    </row>
    <row r="3" spans="1:21" ht="25.15" customHeight="1" x14ac:dyDescent="0.25">
      <c r="A3" s="21" t="s">
        <v>0</v>
      </c>
      <c r="B3" s="27" t="s">
        <v>4</v>
      </c>
      <c r="C3" s="34" t="s">
        <v>2</v>
      </c>
      <c r="D3" s="4"/>
      <c r="E3" s="4"/>
      <c r="F3" s="4"/>
      <c r="G3" s="4"/>
      <c r="H3" s="7"/>
      <c r="I3" s="8"/>
      <c r="J3" s="10"/>
      <c r="K3" s="10"/>
      <c r="L3" s="8"/>
      <c r="M3" s="7"/>
      <c r="N3" s="8"/>
      <c r="O3" s="10"/>
      <c r="P3" s="10"/>
      <c r="Q3" s="8"/>
      <c r="R3" s="4"/>
      <c r="S3" s="4"/>
      <c r="T3" s="4"/>
    </row>
    <row r="4" spans="1:21" ht="25.15" customHeight="1" x14ac:dyDescent="0.25">
      <c r="A4" s="60" t="s">
        <v>5</v>
      </c>
      <c r="B4" s="62"/>
      <c r="C4" s="37"/>
      <c r="D4" s="4"/>
      <c r="E4" s="4"/>
      <c r="F4" s="4"/>
      <c r="G4" s="4"/>
      <c r="H4" s="7"/>
      <c r="I4" s="11"/>
      <c r="J4" s="10"/>
      <c r="K4" s="10"/>
      <c r="L4" s="10"/>
      <c r="M4" s="7"/>
      <c r="N4" s="12"/>
      <c r="O4" s="10"/>
      <c r="P4" s="10"/>
      <c r="Q4" s="10"/>
      <c r="R4" s="4"/>
      <c r="S4" s="4"/>
      <c r="T4" s="4"/>
    </row>
    <row r="5" spans="1:21" ht="25.15" customHeight="1" x14ac:dyDescent="0.25">
      <c r="A5" s="26" t="s">
        <v>21</v>
      </c>
      <c r="B5" s="61">
        <v>0</v>
      </c>
      <c r="C5" s="24">
        <f>B5*1</f>
        <v>0</v>
      </c>
      <c r="D5" s="4"/>
      <c r="E5" s="4"/>
      <c r="F5" s="4"/>
      <c r="G5" s="4"/>
      <c r="H5" s="7"/>
      <c r="I5" s="12"/>
      <c r="J5" s="13"/>
      <c r="K5" s="10"/>
      <c r="L5" s="10"/>
      <c r="M5" s="7"/>
      <c r="N5" s="14"/>
      <c r="O5" s="8"/>
      <c r="P5" s="10"/>
      <c r="Q5" s="8"/>
      <c r="R5" s="4"/>
      <c r="S5" s="4"/>
      <c r="T5" s="4"/>
    </row>
    <row r="6" spans="1:21" ht="25.15" customHeight="1" x14ac:dyDescent="0.25">
      <c r="A6" s="26" t="s">
        <v>22</v>
      </c>
      <c r="B6" s="42">
        <v>0</v>
      </c>
      <c r="C6" s="36">
        <f>B6*2</f>
        <v>0</v>
      </c>
      <c r="D6" s="4"/>
      <c r="E6" s="4"/>
      <c r="F6" s="4"/>
      <c r="G6" s="4"/>
      <c r="H6" s="7"/>
      <c r="I6" s="12"/>
      <c r="J6" s="13"/>
      <c r="K6" s="10"/>
      <c r="L6" s="10"/>
      <c r="M6" s="7"/>
      <c r="N6" s="12"/>
      <c r="O6" s="10"/>
      <c r="P6" s="10"/>
      <c r="Q6" s="10"/>
      <c r="R6" s="4"/>
      <c r="S6" s="4"/>
      <c r="T6" s="4"/>
    </row>
    <row r="7" spans="1:21" ht="25.15" customHeight="1" x14ac:dyDescent="0.25">
      <c r="A7" s="26" t="s">
        <v>23</v>
      </c>
      <c r="B7" s="42">
        <v>0</v>
      </c>
      <c r="C7" s="36">
        <f>B7*4</f>
        <v>0</v>
      </c>
      <c r="D7" s="4"/>
      <c r="E7" s="4"/>
      <c r="F7" s="4"/>
      <c r="G7" s="4"/>
      <c r="H7" s="7"/>
      <c r="I7" s="12"/>
      <c r="J7" s="13"/>
      <c r="K7" s="10"/>
      <c r="L7" s="10"/>
      <c r="M7" s="7"/>
      <c r="N7" s="8"/>
      <c r="O7" s="10"/>
      <c r="P7" s="10"/>
      <c r="Q7" s="8"/>
      <c r="R7" s="4"/>
      <c r="S7" s="4"/>
      <c r="T7" s="4"/>
    </row>
    <row r="8" spans="1:21" ht="25.15" customHeight="1" x14ac:dyDescent="0.25">
      <c r="A8" s="29" t="s">
        <v>24</v>
      </c>
      <c r="B8" s="42">
        <v>0</v>
      </c>
      <c r="C8" s="36">
        <f>B8*12</f>
        <v>0</v>
      </c>
      <c r="D8" s="4"/>
      <c r="E8" s="4"/>
      <c r="F8" s="4"/>
      <c r="G8" s="4"/>
      <c r="H8" s="7"/>
      <c r="I8" s="12"/>
      <c r="J8" s="13"/>
      <c r="K8" s="10"/>
      <c r="L8" s="10"/>
      <c r="M8" s="7"/>
      <c r="N8" s="12"/>
      <c r="O8" s="10"/>
      <c r="P8" s="10"/>
      <c r="Q8" s="10"/>
      <c r="R8" s="4"/>
      <c r="S8" s="4"/>
      <c r="T8" s="4"/>
    </row>
    <row r="9" spans="1:21" ht="25.15" customHeight="1" x14ac:dyDescent="0.25">
      <c r="A9" s="54" t="s">
        <v>44</v>
      </c>
      <c r="B9" s="50">
        <f>SUM(B5:B8)</f>
        <v>0</v>
      </c>
      <c r="C9" s="50">
        <f>SUM(C5:C8)</f>
        <v>0</v>
      </c>
      <c r="D9" s="4"/>
      <c r="E9" s="4"/>
      <c r="F9" s="4"/>
      <c r="G9" s="4"/>
      <c r="H9" s="7"/>
      <c r="I9" s="14"/>
      <c r="J9" s="8"/>
      <c r="K9" s="10"/>
      <c r="L9" s="8"/>
      <c r="M9" s="7"/>
      <c r="N9" s="14"/>
      <c r="O9" s="8"/>
      <c r="P9" s="10"/>
      <c r="Q9" s="8"/>
      <c r="R9" s="4"/>
      <c r="S9" s="4"/>
      <c r="T9" s="4"/>
    </row>
    <row r="10" spans="1:21" ht="25.15" customHeight="1" x14ac:dyDescent="0.25">
      <c r="A10" s="33" t="s">
        <v>1</v>
      </c>
      <c r="B10" s="27" t="s">
        <v>4</v>
      </c>
      <c r="C10" s="34" t="s">
        <v>3</v>
      </c>
      <c r="D10" s="4"/>
      <c r="E10" s="4"/>
      <c r="F10" s="4"/>
      <c r="G10" s="4"/>
      <c r="H10" s="7"/>
      <c r="I10" s="8"/>
      <c r="J10" s="10"/>
      <c r="K10" s="10"/>
      <c r="L10" s="8"/>
      <c r="M10" s="7"/>
      <c r="N10" s="4"/>
      <c r="O10" s="4"/>
      <c r="P10" s="14"/>
      <c r="Q10" s="8"/>
      <c r="R10" s="4"/>
      <c r="S10" s="4"/>
      <c r="T10" s="4"/>
    </row>
    <row r="11" spans="1:21" ht="25.15" customHeight="1" x14ac:dyDescent="0.25">
      <c r="A11" s="60" t="s">
        <v>5</v>
      </c>
      <c r="B11" s="62"/>
      <c r="C11" s="37"/>
      <c r="D11" s="4"/>
      <c r="E11" s="4"/>
      <c r="F11" s="4"/>
      <c r="G11" s="4"/>
      <c r="H11" s="7"/>
      <c r="I11" s="11"/>
      <c r="J11" s="10"/>
      <c r="K11" s="10"/>
      <c r="L11" s="10"/>
      <c r="M11" s="7"/>
      <c r="N11" s="4"/>
      <c r="O11" s="4"/>
      <c r="P11" s="4"/>
      <c r="Q11" s="4"/>
      <c r="R11" s="4"/>
      <c r="S11" s="4"/>
      <c r="T11" s="4"/>
    </row>
    <row r="12" spans="1:21" ht="25.15" customHeight="1" x14ac:dyDescent="0.25">
      <c r="A12" s="29" t="s">
        <v>25</v>
      </c>
      <c r="B12" s="61">
        <v>0</v>
      </c>
      <c r="C12" s="24">
        <f>+B12*1</f>
        <v>0</v>
      </c>
      <c r="D12" s="4"/>
      <c r="E12" s="4"/>
      <c r="F12" s="4"/>
      <c r="G12" s="4"/>
      <c r="H12" s="7"/>
      <c r="I12" s="12"/>
      <c r="J12" s="13"/>
      <c r="K12" s="10"/>
      <c r="L12" s="10"/>
      <c r="M12" s="7"/>
      <c r="N12" s="4"/>
      <c r="O12" s="4"/>
      <c r="P12" s="4"/>
      <c r="Q12" s="4"/>
      <c r="R12" s="4"/>
      <c r="S12" s="4"/>
      <c r="T12" s="4"/>
    </row>
    <row r="13" spans="1:21" ht="25.15" customHeight="1" x14ac:dyDescent="0.25">
      <c r="A13" s="35" t="s">
        <v>26</v>
      </c>
      <c r="B13" s="42">
        <v>0</v>
      </c>
      <c r="C13" s="36">
        <f>+B13*2</f>
        <v>0</v>
      </c>
      <c r="D13" s="4"/>
      <c r="E13" s="4"/>
      <c r="F13" s="4"/>
      <c r="G13" s="4"/>
      <c r="H13" s="7"/>
      <c r="I13" s="12"/>
      <c r="J13" s="13"/>
      <c r="K13" s="10"/>
      <c r="L13" s="10"/>
      <c r="M13" s="7"/>
      <c r="N13" s="4"/>
      <c r="O13" s="4"/>
      <c r="P13" s="4"/>
      <c r="Q13" s="4"/>
      <c r="R13" s="4"/>
      <c r="S13" s="4"/>
      <c r="T13" s="4"/>
    </row>
    <row r="14" spans="1:21" ht="25.15" customHeight="1" x14ac:dyDescent="0.25">
      <c r="A14" s="35" t="s">
        <v>27</v>
      </c>
      <c r="B14" s="42">
        <v>0</v>
      </c>
      <c r="C14" s="36">
        <f>+B14*3</f>
        <v>0</v>
      </c>
      <c r="D14" s="4"/>
      <c r="E14" s="4"/>
      <c r="F14" s="4"/>
      <c r="G14" s="4"/>
      <c r="H14" s="7"/>
      <c r="I14" s="12"/>
      <c r="J14" s="13"/>
      <c r="K14" s="10"/>
      <c r="L14" s="10"/>
      <c r="M14" s="7"/>
      <c r="N14" s="4"/>
      <c r="O14" s="4"/>
      <c r="P14" s="4"/>
      <c r="Q14" s="4"/>
      <c r="R14" s="4"/>
      <c r="S14" s="4"/>
      <c r="T14" s="4"/>
    </row>
    <row r="15" spans="1:21" ht="25.15" customHeight="1" x14ac:dyDescent="0.25">
      <c r="A15" s="26" t="s">
        <v>28</v>
      </c>
      <c r="B15" s="44">
        <v>0</v>
      </c>
      <c r="C15" s="36">
        <f>+B15*4</f>
        <v>0</v>
      </c>
      <c r="D15" s="4"/>
      <c r="E15" s="4"/>
      <c r="F15" s="4"/>
      <c r="G15" s="4"/>
      <c r="H15" s="7"/>
      <c r="I15" s="12"/>
      <c r="J15" s="13"/>
      <c r="K15" s="15"/>
      <c r="L15" s="15"/>
      <c r="M15" s="7"/>
      <c r="N15" s="4"/>
      <c r="O15" s="4"/>
      <c r="P15" s="4"/>
      <c r="Q15" s="4"/>
      <c r="R15" s="4"/>
      <c r="S15" s="4"/>
      <c r="T15" s="4"/>
    </row>
    <row r="16" spans="1:21" ht="25.15" customHeight="1" thickBot="1" x14ac:dyDescent="0.3">
      <c r="A16" s="55" t="s">
        <v>45</v>
      </c>
      <c r="B16" s="34">
        <f>SUM(B12:B15)</f>
        <v>0</v>
      </c>
      <c r="C16" s="34">
        <f>SUM(C12:C15)</f>
        <v>0</v>
      </c>
      <c r="D16" s="4"/>
      <c r="E16" s="4"/>
      <c r="F16" s="4"/>
      <c r="G16" s="4"/>
      <c r="H16" s="7"/>
      <c r="I16" s="14"/>
      <c r="J16" s="8"/>
      <c r="K16" s="10"/>
      <c r="L16" s="8"/>
      <c r="M16" s="7"/>
      <c r="N16" s="4"/>
      <c r="O16" s="4"/>
      <c r="P16" s="4"/>
      <c r="Q16" s="4"/>
      <c r="R16" s="4"/>
      <c r="S16" s="4"/>
      <c r="T16" s="4"/>
    </row>
    <row r="17" spans="1:20" s="6" customFormat="1" ht="25.15" customHeight="1" thickBot="1" x14ac:dyDescent="0.3">
      <c r="A17" s="76" t="s">
        <v>43</v>
      </c>
      <c r="B17" s="77"/>
      <c r="C17" s="58" t="str">
        <f>IF((C16-C9)&gt;0, C16-C9, "No Mitigation Required")</f>
        <v>No Mitigation Required</v>
      </c>
      <c r="D17" s="4"/>
      <c r="E17" s="4"/>
      <c r="F17" s="14"/>
      <c r="G17" s="8"/>
      <c r="H17" s="4"/>
      <c r="I17" s="4"/>
      <c r="J17" s="4"/>
      <c r="K17" s="14"/>
      <c r="L17" s="8"/>
      <c r="M17" s="4"/>
      <c r="N17" s="4"/>
      <c r="O17" s="4"/>
      <c r="P17" s="4"/>
      <c r="Q17" s="4"/>
      <c r="R17" s="4"/>
      <c r="S17" s="4"/>
      <c r="T17" s="4"/>
    </row>
    <row r="18" spans="1:20" s="6" customFormat="1" ht="25.15" customHeight="1" x14ac:dyDescent="0.25">
      <c r="A18" s="66" t="s">
        <v>14</v>
      </c>
      <c r="B18" s="67"/>
      <c r="C18" s="68"/>
      <c r="D18" s="4"/>
      <c r="E18" s="4"/>
      <c r="F18" s="14"/>
      <c r="G18" s="8"/>
      <c r="H18" s="4"/>
      <c r="I18" s="4"/>
      <c r="J18" s="4"/>
      <c r="K18" s="14"/>
      <c r="L18" s="8"/>
      <c r="M18" s="4"/>
      <c r="N18" s="4"/>
      <c r="O18" s="4"/>
      <c r="P18" s="4"/>
      <c r="Q18" s="4"/>
      <c r="R18" s="4"/>
      <c r="S18" s="4"/>
      <c r="T18" s="4"/>
    </row>
    <row r="19" spans="1:20" s="6" customFormat="1" ht="25.15" customHeight="1" x14ac:dyDescent="0.25">
      <c r="A19" s="21" t="s">
        <v>0</v>
      </c>
      <c r="B19" s="22" t="s">
        <v>4</v>
      </c>
      <c r="C19" s="23" t="s">
        <v>2</v>
      </c>
      <c r="D19" s="4"/>
      <c r="E19" s="4"/>
      <c r="F19" s="14"/>
      <c r="G19" s="8"/>
      <c r="H19" s="4"/>
      <c r="I19" s="4"/>
      <c r="J19" s="4"/>
      <c r="K19" s="14"/>
      <c r="L19" s="8"/>
      <c r="M19" s="4"/>
      <c r="N19" s="4"/>
      <c r="O19" s="4"/>
      <c r="P19" s="4"/>
      <c r="Q19" s="4"/>
      <c r="R19" s="4"/>
      <c r="S19" s="4"/>
      <c r="T19" s="4"/>
    </row>
    <row r="20" spans="1:20" s="6" customFormat="1" ht="25.15" customHeight="1" x14ac:dyDescent="0.25">
      <c r="A20" s="63" t="s">
        <v>5</v>
      </c>
      <c r="B20" s="64"/>
      <c r="C20" s="65"/>
      <c r="D20" s="4"/>
      <c r="E20" s="4"/>
      <c r="F20" s="14"/>
      <c r="G20" s="8"/>
      <c r="H20" s="4"/>
      <c r="I20" s="4"/>
      <c r="J20" s="4"/>
      <c r="K20" s="14"/>
      <c r="L20" s="8"/>
      <c r="M20" s="4"/>
      <c r="N20" s="4"/>
      <c r="O20" s="4"/>
      <c r="P20" s="4"/>
      <c r="Q20" s="4"/>
      <c r="R20" s="4"/>
      <c r="S20" s="4"/>
      <c r="T20" s="4"/>
    </row>
    <row r="21" spans="1:20" s="6" customFormat="1" ht="25.15" customHeight="1" x14ac:dyDescent="0.25">
      <c r="A21" s="35" t="s">
        <v>29</v>
      </c>
      <c r="B21" s="61">
        <v>0</v>
      </c>
      <c r="C21" s="24">
        <f>B21*1</f>
        <v>0</v>
      </c>
      <c r="D21" s="4"/>
      <c r="E21" s="4"/>
      <c r="F21" s="14"/>
      <c r="G21" s="8"/>
      <c r="H21" s="4"/>
      <c r="I21" s="4"/>
      <c r="J21" s="4"/>
      <c r="K21" s="14"/>
      <c r="L21" s="8"/>
      <c r="M21" s="4"/>
      <c r="N21" s="4"/>
      <c r="O21" s="4"/>
      <c r="P21" s="4"/>
      <c r="Q21" s="4"/>
      <c r="R21" s="4"/>
      <c r="S21" s="4"/>
      <c r="T21" s="4"/>
    </row>
    <row r="22" spans="1:20" s="6" customFormat="1" ht="25.15" customHeight="1" x14ac:dyDescent="0.25">
      <c r="A22" s="35" t="s">
        <v>30</v>
      </c>
      <c r="B22" s="42">
        <v>0</v>
      </c>
      <c r="C22" s="36">
        <f>B22*2</f>
        <v>0</v>
      </c>
      <c r="D22" s="4"/>
      <c r="E22" s="4"/>
      <c r="F22" s="14"/>
      <c r="G22" s="8"/>
      <c r="H22" s="4"/>
      <c r="I22" s="4"/>
      <c r="J22" s="4"/>
      <c r="K22" s="14"/>
      <c r="L22" s="8"/>
      <c r="M22" s="4"/>
      <c r="N22" s="4"/>
      <c r="O22" s="4"/>
      <c r="P22" s="4"/>
      <c r="Q22" s="4"/>
      <c r="R22" s="4"/>
      <c r="S22" s="4"/>
      <c r="T22" s="4"/>
    </row>
    <row r="23" spans="1:20" s="6" customFormat="1" ht="25.15" customHeight="1" x14ac:dyDescent="0.25">
      <c r="A23" s="35" t="s">
        <v>31</v>
      </c>
      <c r="B23" s="42">
        <v>0</v>
      </c>
      <c r="C23" s="36">
        <f>B23*3</f>
        <v>0</v>
      </c>
      <c r="D23" s="4"/>
      <c r="E23" s="4"/>
      <c r="F23" s="14"/>
      <c r="G23" s="8"/>
      <c r="H23" s="4"/>
      <c r="I23" s="4"/>
      <c r="J23" s="4"/>
      <c r="K23" s="14"/>
      <c r="L23" s="8"/>
      <c r="M23" s="4"/>
      <c r="N23" s="4"/>
      <c r="O23" s="4"/>
      <c r="P23" s="4"/>
      <c r="Q23" s="4"/>
      <c r="R23" s="4"/>
      <c r="S23" s="4"/>
      <c r="T23" s="4"/>
    </row>
    <row r="24" spans="1:20" s="6" customFormat="1" ht="25.15" customHeight="1" x14ac:dyDescent="0.25">
      <c r="A24" s="30" t="s">
        <v>49</v>
      </c>
      <c r="B24" s="50">
        <f>SUM(B21:B23)</f>
        <v>0</v>
      </c>
      <c r="C24" s="50">
        <f>SUM(C21:C23)</f>
        <v>0</v>
      </c>
      <c r="D24" s="4"/>
      <c r="E24" s="4"/>
      <c r="F24" s="14"/>
      <c r="G24" s="8"/>
      <c r="H24" s="4"/>
      <c r="I24" s="4"/>
      <c r="J24" s="4"/>
      <c r="K24" s="14"/>
      <c r="L24" s="8"/>
      <c r="M24" s="4"/>
      <c r="N24" s="4"/>
      <c r="O24" s="4"/>
      <c r="P24" s="4"/>
      <c r="Q24" s="4"/>
      <c r="R24" s="4"/>
      <c r="S24" s="4"/>
      <c r="T24" s="4"/>
    </row>
    <row r="25" spans="1:20" s="6" customFormat="1" ht="25.15" customHeight="1" x14ac:dyDescent="0.25">
      <c r="A25" s="33" t="s">
        <v>1</v>
      </c>
      <c r="B25" s="27" t="s">
        <v>4</v>
      </c>
      <c r="C25" s="34" t="s">
        <v>3</v>
      </c>
      <c r="D25" s="4"/>
      <c r="E25" s="4"/>
      <c r="F25" s="14"/>
      <c r="G25" s="8"/>
      <c r="H25" s="4"/>
      <c r="I25" s="4"/>
      <c r="J25" s="4"/>
      <c r="K25" s="14"/>
      <c r="L25" s="8"/>
      <c r="M25" s="4"/>
      <c r="N25" s="4"/>
      <c r="O25" s="4"/>
      <c r="P25" s="4"/>
      <c r="Q25" s="4"/>
      <c r="R25" s="4"/>
      <c r="S25" s="4"/>
      <c r="T25" s="4"/>
    </row>
    <row r="26" spans="1:20" s="6" customFormat="1" ht="25.15" customHeight="1" x14ac:dyDescent="0.25">
      <c r="A26" s="40" t="s">
        <v>5</v>
      </c>
      <c r="B26" s="25"/>
      <c r="C26" s="25"/>
      <c r="D26" s="4"/>
      <c r="E26" s="4"/>
      <c r="F26" s="14"/>
      <c r="G26" s="8"/>
      <c r="H26" s="4"/>
      <c r="I26" s="4"/>
      <c r="J26" s="4"/>
      <c r="K26" s="14"/>
      <c r="L26" s="8"/>
      <c r="M26" s="4"/>
      <c r="N26" s="4"/>
      <c r="O26" s="4"/>
      <c r="P26" s="4"/>
      <c r="Q26" s="4"/>
      <c r="R26" s="4"/>
      <c r="S26" s="4"/>
      <c r="T26" s="4"/>
    </row>
    <row r="27" spans="1:20" s="6" customFormat="1" ht="25.15" customHeight="1" x14ac:dyDescent="0.25">
      <c r="A27" s="35" t="s">
        <v>32</v>
      </c>
      <c r="B27" s="42">
        <v>0</v>
      </c>
      <c r="C27" s="36">
        <f>B27*1</f>
        <v>0</v>
      </c>
      <c r="D27" s="4"/>
      <c r="E27" s="4"/>
      <c r="F27" s="14"/>
      <c r="G27" s="8"/>
      <c r="H27" s="4"/>
      <c r="I27" s="4"/>
      <c r="J27" s="4"/>
      <c r="K27" s="14"/>
      <c r="L27" s="8"/>
      <c r="M27" s="4"/>
      <c r="N27" s="4"/>
      <c r="O27" s="4"/>
      <c r="P27" s="4"/>
      <c r="Q27" s="4"/>
      <c r="R27" s="4"/>
      <c r="S27" s="4"/>
      <c r="T27" s="4"/>
    </row>
    <row r="28" spans="1:20" s="6" customFormat="1" ht="25.15" customHeight="1" x14ac:dyDescent="0.25">
      <c r="A28" s="35" t="s">
        <v>33</v>
      </c>
      <c r="B28" s="42">
        <v>0</v>
      </c>
      <c r="C28" s="36">
        <f>B28*2</f>
        <v>0</v>
      </c>
      <c r="D28" s="4"/>
      <c r="E28" s="4"/>
      <c r="F28" s="14"/>
      <c r="G28" s="8"/>
      <c r="H28" s="4"/>
      <c r="I28" s="4"/>
      <c r="J28" s="4"/>
      <c r="K28" s="14"/>
      <c r="L28" s="8"/>
      <c r="M28" s="4"/>
      <c r="N28" s="4"/>
      <c r="O28" s="4"/>
      <c r="P28" s="4"/>
      <c r="Q28" s="4"/>
      <c r="R28" s="4"/>
      <c r="S28" s="4"/>
      <c r="T28" s="4"/>
    </row>
    <row r="29" spans="1:20" s="6" customFormat="1" ht="25.15" customHeight="1" x14ac:dyDescent="0.25">
      <c r="A29" s="43" t="s">
        <v>34</v>
      </c>
      <c r="B29" s="44">
        <v>0</v>
      </c>
      <c r="C29" s="36">
        <f>B29*3</f>
        <v>0</v>
      </c>
      <c r="D29" s="4"/>
      <c r="E29" s="4"/>
      <c r="F29" s="14"/>
      <c r="G29" s="8"/>
      <c r="H29" s="4"/>
      <c r="I29" s="4"/>
      <c r="J29" s="4"/>
      <c r="K29" s="14"/>
      <c r="L29" s="8"/>
      <c r="M29" s="4"/>
      <c r="N29" s="4"/>
      <c r="O29" s="4"/>
      <c r="P29" s="4"/>
      <c r="Q29" s="4"/>
      <c r="R29" s="4"/>
      <c r="S29" s="4"/>
      <c r="T29" s="4"/>
    </row>
    <row r="30" spans="1:20" s="6" customFormat="1" ht="25.15" customHeight="1" thickBot="1" x14ac:dyDescent="0.3">
      <c r="A30" s="55" t="s">
        <v>45</v>
      </c>
      <c r="B30" s="34">
        <f>SUM(B27:B29)</f>
        <v>0</v>
      </c>
      <c r="C30" s="34">
        <f>SUM(C27:C29)</f>
        <v>0</v>
      </c>
      <c r="D30" s="4"/>
      <c r="E30" s="4"/>
      <c r="F30" s="14"/>
      <c r="G30" s="8"/>
      <c r="H30" s="4"/>
      <c r="I30" s="4"/>
      <c r="J30" s="4"/>
      <c r="K30" s="14"/>
      <c r="L30" s="8"/>
      <c r="M30" s="4"/>
      <c r="N30" s="4"/>
      <c r="O30" s="4"/>
      <c r="P30" s="4"/>
      <c r="Q30" s="4"/>
      <c r="R30" s="4"/>
      <c r="S30" s="4"/>
      <c r="T30" s="4"/>
    </row>
    <row r="31" spans="1:20" s="6" customFormat="1" ht="25.15" customHeight="1" thickBot="1" x14ac:dyDescent="0.3">
      <c r="A31" s="76" t="s">
        <v>46</v>
      </c>
      <c r="B31" s="81"/>
      <c r="C31" s="58" t="str">
        <f>IF((C30-C24)&gt;0, C30-C24, "No Mitigation Required")</f>
        <v>No Mitigation Required</v>
      </c>
      <c r="D31" s="4"/>
      <c r="E31" s="4"/>
      <c r="F31" s="14"/>
      <c r="G31" s="8"/>
      <c r="H31" s="4"/>
      <c r="I31" s="4"/>
      <c r="J31" s="4"/>
      <c r="K31" s="14"/>
      <c r="L31" s="8"/>
      <c r="M31" s="4"/>
      <c r="N31" s="4"/>
      <c r="O31" s="4"/>
      <c r="P31" s="4"/>
      <c r="Q31" s="4"/>
      <c r="R31" s="4"/>
      <c r="S31" s="4"/>
      <c r="T31" s="4"/>
    </row>
    <row r="32" spans="1:20" s="6" customFormat="1" ht="25.15" customHeight="1" x14ac:dyDescent="0.25">
      <c r="A32" s="38" t="s">
        <v>16</v>
      </c>
      <c r="B32" s="70"/>
      <c r="C32" s="39"/>
      <c r="D32" s="4"/>
      <c r="E32" s="4"/>
      <c r="F32" s="14"/>
      <c r="G32" s="8"/>
      <c r="H32" s="4"/>
      <c r="I32" s="4"/>
      <c r="J32" s="4"/>
      <c r="K32" s="14"/>
      <c r="L32" s="8"/>
      <c r="M32" s="4"/>
      <c r="N32" s="4"/>
      <c r="O32" s="4"/>
      <c r="P32" s="4"/>
      <c r="Q32" s="4"/>
      <c r="R32" s="4"/>
      <c r="S32" s="4"/>
      <c r="T32" s="4"/>
    </row>
    <row r="33" spans="1:24" s="6" customFormat="1" ht="25.15" customHeight="1" x14ac:dyDescent="0.25">
      <c r="A33" s="21" t="s">
        <v>0</v>
      </c>
      <c r="B33" s="36" t="s">
        <v>4</v>
      </c>
      <c r="C33" s="50" t="s">
        <v>2</v>
      </c>
      <c r="D33" s="4"/>
      <c r="E33" s="4"/>
      <c r="F33" s="14"/>
      <c r="G33" s="8"/>
      <c r="H33" s="4"/>
      <c r="I33" s="4"/>
      <c r="J33" s="4"/>
      <c r="K33" s="14"/>
      <c r="L33" s="8"/>
      <c r="M33" s="4"/>
      <c r="N33" s="4"/>
      <c r="O33" s="4"/>
      <c r="P33" s="4"/>
      <c r="Q33" s="4"/>
      <c r="R33" s="4"/>
      <c r="S33" s="4"/>
      <c r="T33" s="4"/>
    </row>
    <row r="34" spans="1:24" s="6" customFormat="1" ht="25.15" customHeight="1" x14ac:dyDescent="0.25">
      <c r="A34" s="40" t="s">
        <v>5</v>
      </c>
      <c r="B34" s="25"/>
      <c r="C34" s="25"/>
      <c r="D34" s="4"/>
      <c r="E34" s="4"/>
      <c r="F34" s="14"/>
      <c r="G34" s="8"/>
      <c r="H34" s="4"/>
      <c r="I34" s="4"/>
      <c r="J34" s="4"/>
      <c r="K34" s="14"/>
      <c r="L34" s="8"/>
      <c r="M34" s="4"/>
      <c r="N34" s="4"/>
      <c r="O34" s="4"/>
      <c r="P34" s="4"/>
      <c r="Q34" s="4"/>
      <c r="R34" s="4"/>
      <c r="S34" s="4"/>
      <c r="T34" s="4"/>
    </row>
    <row r="35" spans="1:24" s="6" customFormat="1" ht="25.15" customHeight="1" x14ac:dyDescent="0.25">
      <c r="A35" s="35" t="s">
        <v>35</v>
      </c>
      <c r="B35" s="42">
        <v>0</v>
      </c>
      <c r="C35" s="36">
        <f>B35*1</f>
        <v>0</v>
      </c>
      <c r="D35" s="4"/>
      <c r="E35" s="4"/>
      <c r="F35" s="14"/>
      <c r="G35" s="8"/>
      <c r="H35" s="4"/>
      <c r="I35" s="4"/>
      <c r="J35" s="4"/>
      <c r="K35" s="14"/>
      <c r="L35" s="8"/>
      <c r="M35" s="4"/>
      <c r="N35" s="4"/>
      <c r="O35" s="4"/>
      <c r="P35" s="4"/>
      <c r="Q35" s="4"/>
      <c r="R35" s="4"/>
      <c r="S35" s="4"/>
      <c r="T35" s="4"/>
    </row>
    <row r="36" spans="1:24" s="6" customFormat="1" ht="25.15" customHeight="1" x14ac:dyDescent="0.25">
      <c r="A36" s="35" t="s">
        <v>36</v>
      </c>
      <c r="B36" s="42">
        <v>0</v>
      </c>
      <c r="C36" s="36">
        <f>B36*2</f>
        <v>0</v>
      </c>
      <c r="D36" s="4"/>
      <c r="E36" s="4"/>
      <c r="F36" s="14"/>
      <c r="G36" s="8"/>
      <c r="H36" s="4"/>
      <c r="I36" s="4"/>
      <c r="J36" s="4"/>
      <c r="K36" s="14"/>
      <c r="L36" s="8"/>
      <c r="M36" s="4"/>
      <c r="N36" s="4"/>
      <c r="O36" s="4"/>
      <c r="P36" s="4"/>
      <c r="Q36" s="4"/>
      <c r="R36" s="4"/>
      <c r="S36" s="4"/>
      <c r="T36" s="4"/>
    </row>
    <row r="37" spans="1:24" s="6" customFormat="1" ht="25.15" customHeight="1" x14ac:dyDescent="0.25">
      <c r="A37" s="35" t="s">
        <v>37</v>
      </c>
      <c r="B37" s="42">
        <v>0</v>
      </c>
      <c r="C37" s="36">
        <f>B37*3</f>
        <v>0</v>
      </c>
      <c r="D37" s="4"/>
      <c r="E37" s="4"/>
      <c r="F37" s="14"/>
      <c r="G37" s="8"/>
      <c r="H37" s="4"/>
      <c r="I37" s="4"/>
      <c r="J37" s="4"/>
      <c r="K37" s="14"/>
      <c r="L37" s="8"/>
      <c r="M37" s="4"/>
      <c r="N37" s="4"/>
      <c r="O37" s="4"/>
      <c r="P37" s="4"/>
      <c r="Q37" s="4"/>
      <c r="R37" s="4"/>
      <c r="S37" s="4"/>
      <c r="T37" s="4"/>
    </row>
    <row r="38" spans="1:24" s="6" customFormat="1" ht="25.15" customHeight="1" x14ac:dyDescent="0.25">
      <c r="A38" s="35" t="s">
        <v>38</v>
      </c>
      <c r="B38" s="42">
        <v>0</v>
      </c>
      <c r="C38" s="36">
        <f>B38*12</f>
        <v>0</v>
      </c>
      <c r="D38" s="4"/>
      <c r="E38" s="4"/>
      <c r="F38" s="14"/>
      <c r="G38" s="8"/>
      <c r="H38" s="4"/>
      <c r="I38" s="4"/>
      <c r="J38" s="4"/>
      <c r="K38" s="14"/>
      <c r="L38" s="8"/>
      <c r="M38" s="4"/>
      <c r="N38" s="4"/>
      <c r="O38" s="4"/>
      <c r="P38" s="4"/>
      <c r="Q38" s="4"/>
      <c r="R38" s="4"/>
      <c r="S38" s="4"/>
      <c r="T38" s="4"/>
    </row>
    <row r="39" spans="1:24" s="6" customFormat="1" ht="25.15" customHeight="1" x14ac:dyDescent="0.25">
      <c r="A39" s="30" t="s">
        <v>49</v>
      </c>
      <c r="B39" s="50">
        <f>SUM(B35:B38)</f>
        <v>0</v>
      </c>
      <c r="C39" s="50">
        <f>SUM(C35:C37)</f>
        <v>0</v>
      </c>
      <c r="D39" s="4"/>
      <c r="E39" s="4"/>
      <c r="F39" s="14"/>
      <c r="G39" s="8"/>
      <c r="H39" s="4"/>
      <c r="I39" s="4"/>
      <c r="J39" s="4"/>
      <c r="K39" s="14"/>
      <c r="L39" s="8"/>
      <c r="M39" s="4"/>
      <c r="N39" s="4"/>
      <c r="O39" s="4"/>
      <c r="P39" s="4"/>
      <c r="Q39" s="4"/>
      <c r="R39" s="4"/>
      <c r="S39" s="4"/>
      <c r="T39" s="4"/>
    </row>
    <row r="40" spans="1:24" s="6" customFormat="1" ht="25.15" customHeight="1" x14ac:dyDescent="0.25">
      <c r="A40" s="34" t="s">
        <v>1</v>
      </c>
      <c r="B40" s="37" t="s">
        <v>4</v>
      </c>
      <c r="C40" s="50" t="s">
        <v>3</v>
      </c>
      <c r="D40" s="4"/>
      <c r="E40" s="4"/>
      <c r="F40" s="14"/>
      <c r="G40" s="8"/>
      <c r="H40" s="4"/>
      <c r="I40" s="4"/>
      <c r="J40" s="4"/>
      <c r="K40" s="14"/>
      <c r="L40" s="8"/>
      <c r="M40" s="4"/>
      <c r="N40" s="4"/>
      <c r="O40" s="4"/>
      <c r="P40" s="4"/>
      <c r="Q40" s="4"/>
      <c r="R40" s="4"/>
      <c r="S40" s="4"/>
      <c r="T40" s="4"/>
    </row>
    <row r="41" spans="1:24" s="6" customFormat="1" ht="25.15" customHeight="1" x14ac:dyDescent="0.25">
      <c r="A41" s="71" t="s">
        <v>5</v>
      </c>
      <c r="B41" s="45"/>
      <c r="C41" s="46"/>
      <c r="D41" s="4"/>
      <c r="E41" s="4"/>
      <c r="F41" s="14"/>
      <c r="G41" s="8"/>
      <c r="H41" s="4"/>
      <c r="I41" s="4"/>
      <c r="J41" s="4"/>
      <c r="K41" s="14"/>
      <c r="L41" s="8"/>
      <c r="M41" s="4"/>
      <c r="N41" s="4"/>
      <c r="O41" s="4"/>
      <c r="P41" s="4"/>
      <c r="Q41" s="4"/>
      <c r="R41" s="4"/>
      <c r="S41" s="4"/>
      <c r="T41" s="4"/>
    </row>
    <row r="42" spans="1:24" s="6" customFormat="1" ht="25.15" customHeight="1" x14ac:dyDescent="0.25">
      <c r="A42" s="29" t="s">
        <v>39</v>
      </c>
      <c r="B42" s="32">
        <v>0</v>
      </c>
      <c r="C42" s="36">
        <f>B42*1</f>
        <v>0</v>
      </c>
      <c r="D42" s="4"/>
      <c r="E42" s="4"/>
      <c r="F42" s="14"/>
      <c r="G42" s="8"/>
      <c r="H42" s="4"/>
      <c r="I42" s="4"/>
      <c r="J42" s="4"/>
      <c r="K42" s="14"/>
      <c r="L42" s="8"/>
      <c r="M42" s="4"/>
      <c r="N42" s="4"/>
      <c r="O42" s="4"/>
      <c r="P42" s="4"/>
      <c r="Q42" s="4"/>
      <c r="R42" s="4"/>
      <c r="S42" s="4"/>
      <c r="T42" s="4"/>
    </row>
    <row r="43" spans="1:24" s="6" customFormat="1" ht="25.15" customHeight="1" x14ac:dyDescent="0.25">
      <c r="A43" s="35" t="s">
        <v>40</v>
      </c>
      <c r="B43" s="32">
        <v>0</v>
      </c>
      <c r="C43" s="36">
        <f>B43*2</f>
        <v>0</v>
      </c>
      <c r="D43" s="4"/>
      <c r="E43" s="4"/>
      <c r="F43" s="14"/>
      <c r="G43" s="8"/>
      <c r="H43" s="4"/>
      <c r="I43" s="4"/>
      <c r="J43" s="4"/>
      <c r="K43" s="14"/>
      <c r="L43" s="8"/>
      <c r="M43" s="4"/>
      <c r="N43" s="4"/>
      <c r="O43" s="4"/>
      <c r="P43" s="4"/>
      <c r="Q43" s="4"/>
      <c r="R43" s="4"/>
      <c r="S43" s="4"/>
      <c r="T43" s="4"/>
    </row>
    <row r="44" spans="1:24" s="6" customFormat="1" ht="25.15" customHeight="1" x14ac:dyDescent="0.25">
      <c r="A44" s="35" t="s">
        <v>41</v>
      </c>
      <c r="B44" s="47">
        <v>0</v>
      </c>
      <c r="C44" s="36">
        <f>B44*3</f>
        <v>0</v>
      </c>
      <c r="D44" s="4"/>
      <c r="E44" s="4"/>
      <c r="F44" s="14"/>
      <c r="G44" s="8"/>
      <c r="H44" s="4"/>
      <c r="I44" s="4"/>
      <c r="J44" s="4"/>
      <c r="K44" s="14"/>
      <c r="L44" s="8"/>
      <c r="M44" s="4"/>
      <c r="N44" s="4"/>
      <c r="O44" s="4"/>
      <c r="P44" s="4"/>
      <c r="Q44" s="4"/>
      <c r="R44" s="4"/>
      <c r="S44" s="4"/>
      <c r="T44" s="4"/>
    </row>
    <row r="45" spans="1:24" s="6" customFormat="1" ht="25.15" customHeight="1" x14ac:dyDescent="0.25">
      <c r="A45" s="35" t="s">
        <v>42</v>
      </c>
      <c r="B45" s="47">
        <v>0</v>
      </c>
      <c r="C45" s="36">
        <f>B45*4</f>
        <v>0</v>
      </c>
      <c r="D45" s="4"/>
      <c r="E45" s="4"/>
      <c r="F45" s="14"/>
      <c r="G45" s="8"/>
      <c r="H45" s="4"/>
      <c r="I45" s="4"/>
      <c r="J45" s="4"/>
      <c r="K45" s="14"/>
      <c r="L45" s="8"/>
      <c r="M45" s="4"/>
      <c r="N45" s="4"/>
      <c r="O45" s="4"/>
      <c r="P45" s="4"/>
      <c r="Q45" s="4"/>
      <c r="R45" s="4"/>
      <c r="S45" s="4"/>
      <c r="T45" s="4"/>
    </row>
    <row r="46" spans="1:24" s="6" customFormat="1" ht="25.15" customHeight="1" thickBot="1" x14ac:dyDescent="0.3">
      <c r="A46" s="30" t="s">
        <v>45</v>
      </c>
      <c r="B46" s="59">
        <f>SUM(B42:B45)</f>
        <v>0</v>
      </c>
      <c r="C46" s="34">
        <f>SUM(C42:C45)</f>
        <v>0</v>
      </c>
      <c r="D46" s="4"/>
      <c r="E46" s="4"/>
      <c r="F46" s="14"/>
      <c r="G46" s="8"/>
      <c r="H46" s="4"/>
      <c r="I46" s="4"/>
      <c r="J46" s="4"/>
      <c r="K46" s="14"/>
      <c r="L46" s="8"/>
      <c r="M46" s="4"/>
      <c r="N46" s="4"/>
      <c r="O46" s="4"/>
      <c r="P46" s="4"/>
      <c r="Q46" s="4"/>
      <c r="R46" s="4"/>
      <c r="S46" s="4"/>
      <c r="T46" s="4"/>
    </row>
    <row r="47" spans="1:24" s="6" customFormat="1" ht="25.15" customHeight="1" thickBot="1" x14ac:dyDescent="0.3">
      <c r="A47" s="76" t="s">
        <v>47</v>
      </c>
      <c r="B47" s="82"/>
      <c r="C47" s="58" t="str">
        <f>IF((C46-C39)&gt;0, C46-C39, "No Mitigation Required")</f>
        <v>No Mitigation Required</v>
      </c>
      <c r="D47" s="4"/>
      <c r="E47" s="4"/>
      <c r="F47" s="14"/>
      <c r="G47" s="8"/>
      <c r="H47" s="4"/>
      <c r="I47" s="4"/>
      <c r="J47" s="4"/>
      <c r="K47" s="14"/>
      <c r="L47" s="8"/>
      <c r="M47" s="4"/>
      <c r="N47" s="4"/>
      <c r="O47" s="4"/>
      <c r="P47" s="4"/>
      <c r="Q47" s="4"/>
      <c r="R47" s="4"/>
      <c r="S47" s="4"/>
      <c r="T47" s="4"/>
    </row>
    <row r="48" spans="1:24" s="6" customFormat="1" ht="25.15" customHeight="1" x14ac:dyDescent="0.25">
      <c r="A48" s="38" t="s">
        <v>13</v>
      </c>
      <c r="B48" s="39"/>
      <c r="C48" s="39"/>
      <c r="G48" s="4"/>
      <c r="H48" s="4"/>
      <c r="I48" s="4"/>
      <c r="J48" s="14"/>
      <c r="K48" s="8"/>
      <c r="L48" s="4"/>
      <c r="M48" s="4"/>
      <c r="N48" s="4"/>
      <c r="O48" s="14"/>
      <c r="P48" s="8"/>
      <c r="Q48" s="4"/>
      <c r="R48" s="4"/>
      <c r="S48" s="4"/>
      <c r="T48" s="4"/>
      <c r="U48" s="4"/>
      <c r="V48" s="4"/>
      <c r="W48" s="4"/>
      <c r="X48" s="4"/>
    </row>
    <row r="49" spans="1:24" s="6" customFormat="1" ht="25.15" customHeight="1" x14ac:dyDescent="0.25">
      <c r="A49" s="48" t="s">
        <v>0</v>
      </c>
      <c r="B49" s="24" t="s">
        <v>4</v>
      </c>
      <c r="C49" s="41" t="s">
        <v>2</v>
      </c>
      <c r="G49" s="4"/>
      <c r="H49" s="4"/>
      <c r="I49" s="4"/>
      <c r="J49" s="14"/>
      <c r="K49" s="8"/>
      <c r="L49" s="4"/>
      <c r="M49" s="4"/>
      <c r="N49" s="4"/>
      <c r="O49" s="14"/>
      <c r="P49" s="8"/>
      <c r="Q49" s="4"/>
      <c r="R49" s="4"/>
      <c r="S49" s="4"/>
      <c r="T49" s="4"/>
      <c r="U49" s="4"/>
      <c r="V49" s="4"/>
      <c r="W49" s="4"/>
      <c r="X49" s="4"/>
    </row>
    <row r="50" spans="1:24" s="6" customFormat="1" ht="25.15" customHeight="1" x14ac:dyDescent="0.25">
      <c r="A50" s="29" t="s">
        <v>19</v>
      </c>
      <c r="B50" s="49">
        <v>0</v>
      </c>
      <c r="C50" s="36">
        <f>-(B50*1)</f>
        <v>0</v>
      </c>
      <c r="E50" s="4"/>
      <c r="F50" s="4"/>
      <c r="G50" s="14"/>
      <c r="H50" s="8"/>
      <c r="I50" s="4"/>
      <c r="J50" s="4"/>
      <c r="K50" s="4"/>
      <c r="L50" s="14"/>
      <c r="M50" s="8"/>
      <c r="N50" s="4"/>
      <c r="O50" s="4"/>
      <c r="P50" s="4"/>
      <c r="Q50" s="4"/>
      <c r="R50" s="4"/>
      <c r="S50" s="4"/>
      <c r="T50" s="4"/>
      <c r="U50" s="4"/>
    </row>
    <row r="51" spans="1:24" s="6" customFormat="1" ht="25.15" customHeight="1" x14ac:dyDescent="0.25">
      <c r="A51" s="41" t="s">
        <v>1</v>
      </c>
      <c r="B51" s="24" t="s">
        <v>4</v>
      </c>
      <c r="C51" s="50" t="s">
        <v>3</v>
      </c>
      <c r="D51" s="31"/>
      <c r="E51" s="4"/>
      <c r="F51" s="4"/>
      <c r="G51" s="14"/>
      <c r="H51" s="8"/>
      <c r="I51" s="4"/>
      <c r="J51" s="4"/>
      <c r="K51" s="4"/>
      <c r="L51" s="14"/>
      <c r="M51" s="8"/>
      <c r="N51" s="4"/>
      <c r="O51" s="4"/>
      <c r="P51" s="4"/>
      <c r="Q51" s="4"/>
      <c r="R51" s="4"/>
      <c r="S51" s="4"/>
      <c r="T51" s="4"/>
      <c r="U51" s="4"/>
    </row>
    <row r="52" spans="1:24" s="6" customFormat="1" ht="25.15" customHeight="1" thickBot="1" x14ac:dyDescent="0.3">
      <c r="A52" s="52" t="s">
        <v>19</v>
      </c>
      <c r="B52" s="28">
        <v>0</v>
      </c>
      <c r="C52" s="27">
        <f>B52*1</f>
        <v>0</v>
      </c>
      <c r="D52" s="31"/>
      <c r="E52" s="4"/>
      <c r="F52" s="4"/>
      <c r="G52" s="14"/>
      <c r="H52" s="8"/>
      <c r="I52" s="4"/>
      <c r="J52" s="4"/>
      <c r="K52" s="4"/>
      <c r="L52" s="14"/>
      <c r="M52" s="8"/>
      <c r="N52" s="4"/>
      <c r="O52" s="4"/>
      <c r="P52" s="4"/>
      <c r="Q52" s="4"/>
      <c r="R52" s="4"/>
      <c r="S52" s="4"/>
      <c r="T52" s="4"/>
      <c r="U52" s="4"/>
    </row>
    <row r="53" spans="1:24" s="6" customFormat="1" ht="25.15" customHeight="1" thickBot="1" x14ac:dyDescent="0.3">
      <c r="A53" s="53"/>
      <c r="B53" s="51" t="s">
        <v>48</v>
      </c>
      <c r="C53" s="58" t="str">
        <f>IF((C52-C50)&gt;0, C52-C50, "No Mitigation Required")</f>
        <v>No Mitigation Required</v>
      </c>
      <c r="D53" s="4"/>
      <c r="E53" s="4"/>
      <c r="F53" s="14"/>
      <c r="G53" s="8"/>
      <c r="H53" s="4"/>
      <c r="I53" s="4"/>
      <c r="J53" s="4"/>
      <c r="K53" s="14"/>
      <c r="L53" s="8"/>
      <c r="M53" s="4"/>
      <c r="N53" s="4"/>
      <c r="O53" s="4"/>
      <c r="P53" s="4"/>
      <c r="Q53" s="4"/>
      <c r="R53" s="4"/>
      <c r="S53" s="4"/>
      <c r="T53" s="4"/>
    </row>
    <row r="54" spans="1:24" s="6" customFormat="1" ht="25.15" customHeight="1" x14ac:dyDescent="0.25">
      <c r="A54" s="56" t="s">
        <v>7</v>
      </c>
      <c r="B54" s="57"/>
      <c r="C54" s="69"/>
    </row>
    <row r="55" spans="1:24" s="6" customFormat="1" ht="38.25" customHeight="1" x14ac:dyDescent="0.25">
      <c r="A55" s="72" t="s">
        <v>8</v>
      </c>
      <c r="B55" s="73"/>
      <c r="C55" s="73"/>
    </row>
    <row r="56" spans="1:24" s="6" customFormat="1" ht="35.25" customHeight="1" x14ac:dyDescent="0.25">
      <c r="A56" s="83" t="s">
        <v>17</v>
      </c>
      <c r="B56" s="84"/>
      <c r="C56" s="85"/>
    </row>
    <row r="57" spans="1:24" s="6" customFormat="1" ht="35.25" customHeight="1" x14ac:dyDescent="0.25">
      <c r="A57" s="86" t="s">
        <v>20</v>
      </c>
      <c r="B57" s="87"/>
      <c r="C57" s="88"/>
    </row>
    <row r="58" spans="1:24" s="6" customFormat="1" ht="33.75" customHeight="1" x14ac:dyDescent="0.25">
      <c r="A58" s="72" t="s">
        <v>9</v>
      </c>
      <c r="B58" s="73"/>
      <c r="C58" s="73"/>
    </row>
    <row r="59" spans="1:24" s="6" customFormat="1" ht="25.15" customHeight="1" x14ac:dyDescent="0.25">
      <c r="A59" s="72" t="s">
        <v>10</v>
      </c>
      <c r="B59" s="73"/>
      <c r="C59" s="73"/>
      <c r="D59" s="3"/>
    </row>
    <row r="60" spans="1:24" s="6" customFormat="1" ht="25.15" customHeight="1" x14ac:dyDescent="0.25">
      <c r="A60" s="72" t="s">
        <v>11</v>
      </c>
      <c r="B60" s="73"/>
      <c r="C60" s="73"/>
      <c r="D60" s="4"/>
    </row>
    <row r="61" spans="1:24" s="6" customFormat="1" ht="33" customHeight="1" x14ac:dyDescent="0.25">
      <c r="A61" s="72" t="s">
        <v>12</v>
      </c>
      <c r="B61" s="73"/>
      <c r="C61" s="73"/>
      <c r="D61" s="4"/>
    </row>
    <row r="62" spans="1:24" s="6" customFormat="1" ht="36.75" customHeight="1" thickBot="1" x14ac:dyDescent="0.3">
      <c r="A62" s="74" t="s">
        <v>18</v>
      </c>
      <c r="B62" s="75"/>
      <c r="C62" s="75"/>
      <c r="D62" s="4"/>
    </row>
    <row r="63" spans="1:24" s="6" customFormat="1" ht="25.15" customHeight="1" x14ac:dyDescent="0.25">
      <c r="H63" s="4"/>
      <c r="I63" s="4"/>
    </row>
    <row r="64" spans="1:24" ht="25.15" customHeight="1" x14ac:dyDescent="0.25">
      <c r="H64" s="1"/>
      <c r="I64" s="1"/>
    </row>
    <row r="65" spans="8:14" ht="25.15" customHeight="1" x14ac:dyDescent="0.25">
      <c r="H65" s="1"/>
      <c r="I65" s="1"/>
    </row>
    <row r="66" spans="8:14" ht="25.15" customHeight="1" x14ac:dyDescent="0.25">
      <c r="H66" s="2"/>
      <c r="I66" s="2"/>
    </row>
    <row r="71" spans="8:14" ht="25.15" customHeight="1" x14ac:dyDescent="0.25">
      <c r="I71" s="16"/>
    </row>
    <row r="72" spans="8:14" ht="25.15" customHeight="1" x14ac:dyDescent="0.25">
      <c r="I72" s="16"/>
    </row>
    <row r="73" spans="8:14" ht="25.15" customHeight="1" x14ac:dyDescent="0.25">
      <c r="I73" s="16"/>
    </row>
    <row r="74" spans="8:14" ht="25.15" customHeight="1" x14ac:dyDescent="0.25">
      <c r="I74" s="16"/>
    </row>
    <row r="75" spans="8:14" ht="25.15" customHeight="1" x14ac:dyDescent="0.25">
      <c r="I75" s="16"/>
    </row>
    <row r="76" spans="8:14" ht="25.15" customHeight="1" x14ac:dyDescent="0.25">
      <c r="I76" s="16"/>
      <c r="J76" s="16"/>
      <c r="K76" s="16"/>
      <c r="L76" s="16"/>
      <c r="M76" s="16"/>
      <c r="N76" s="16"/>
    </row>
    <row r="77" spans="8:14" ht="25.15" customHeight="1" x14ac:dyDescent="0.25">
      <c r="I77" s="16"/>
      <c r="J77" s="16"/>
      <c r="K77" s="16"/>
      <c r="L77" s="16"/>
      <c r="M77" s="16"/>
      <c r="N77" s="16"/>
    </row>
    <row r="78" spans="8:14" ht="25.15" customHeight="1" x14ac:dyDescent="0.25">
      <c r="I78" s="16"/>
      <c r="J78" s="16"/>
      <c r="K78" s="16"/>
      <c r="L78" s="16"/>
      <c r="M78" s="16"/>
      <c r="N78" s="16"/>
    </row>
    <row r="79" spans="8:14" ht="25.15" customHeight="1" x14ac:dyDescent="0.25">
      <c r="I79" s="16"/>
      <c r="J79" s="16"/>
      <c r="K79" s="16"/>
      <c r="L79" s="16"/>
      <c r="M79" s="16"/>
      <c r="N79" s="16"/>
    </row>
    <row r="80" spans="8:14" ht="25.15" customHeight="1" x14ac:dyDescent="0.25">
      <c r="I80" s="16"/>
      <c r="J80" s="16"/>
      <c r="K80" s="16"/>
      <c r="L80" s="16"/>
      <c r="M80" s="16"/>
      <c r="N80" s="16"/>
    </row>
    <row r="81" spans="4:14" ht="25.15" customHeight="1" x14ac:dyDescent="0.25">
      <c r="I81" s="16"/>
      <c r="J81" s="16"/>
      <c r="K81" s="16"/>
      <c r="L81" s="16"/>
      <c r="M81" s="16"/>
      <c r="N81" s="16"/>
    </row>
    <row r="82" spans="4:14" ht="25.15" customHeight="1" x14ac:dyDescent="0.25">
      <c r="D82" s="9"/>
      <c r="E82" s="9"/>
      <c r="F82" s="9"/>
      <c r="G82" s="9"/>
      <c r="I82" s="16"/>
      <c r="J82" s="16"/>
      <c r="K82" s="16"/>
      <c r="L82" s="16"/>
      <c r="M82" s="16"/>
      <c r="N82" s="16"/>
    </row>
    <row r="83" spans="4:14" ht="25.15" customHeight="1" x14ac:dyDescent="0.25">
      <c r="D83" s="10"/>
      <c r="E83" s="10"/>
      <c r="F83" s="10"/>
      <c r="G83" s="10"/>
      <c r="I83" s="16"/>
      <c r="J83" s="16"/>
      <c r="K83" s="16"/>
      <c r="L83" s="16"/>
      <c r="M83" s="16"/>
      <c r="N83" s="16"/>
    </row>
    <row r="84" spans="4:14" ht="25.15" customHeight="1" x14ac:dyDescent="0.25">
      <c r="D84" s="8"/>
      <c r="E84" s="8"/>
      <c r="F84" s="8"/>
      <c r="G84" s="8"/>
      <c r="I84" s="16"/>
      <c r="J84" s="16"/>
      <c r="K84" s="16"/>
      <c r="L84" s="16"/>
      <c r="M84" s="16"/>
      <c r="N84" s="16"/>
    </row>
    <row r="85" spans="4:14" ht="25.15" customHeight="1" x14ac:dyDescent="0.25">
      <c r="D85" s="17"/>
      <c r="E85" s="17"/>
      <c r="F85" s="17"/>
      <c r="G85" s="17"/>
      <c r="I85" s="16"/>
      <c r="J85" s="16"/>
      <c r="K85" s="16"/>
      <c r="L85" s="16"/>
      <c r="M85" s="16"/>
      <c r="N85" s="16"/>
    </row>
  </sheetData>
  <mergeCells count="12">
    <mergeCell ref="A61:C61"/>
    <mergeCell ref="A62:C62"/>
    <mergeCell ref="A17:B17"/>
    <mergeCell ref="A1:C1"/>
    <mergeCell ref="A31:B31"/>
    <mergeCell ref="A47:B47"/>
    <mergeCell ref="A55:C55"/>
    <mergeCell ref="A56:C56"/>
    <mergeCell ref="A57:C57"/>
    <mergeCell ref="A58:C58"/>
    <mergeCell ref="A59:C59"/>
    <mergeCell ref="A60:C60"/>
  </mergeCells>
  <conditionalFormatting sqref="C17 C31 C47 C53">
    <cfRule type="containsText" dxfId="0" priority="1" operator="containsText" text="No Mitigation Required">
      <formula>NOT(ISERROR(SEARCH("No Mitigation Required",C17)))</formula>
    </cfRule>
  </conditionalFormatting>
  <printOptions horizontalCentered="1" verticalCentered="1"/>
  <pageMargins left="0.75" right="0" top="0.5" bottom="0.5" header="0.3" footer="0.3"/>
  <pageSetup scale="47"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FA5FBD9C0E724A84E3B8E1B6852ECF" ma:contentTypeVersion="1" ma:contentTypeDescription="Create a new document." ma:contentTypeScope="" ma:versionID="6cf31073f531793f72e40bffb2d70c87">
  <xsd:schema xmlns:xsd="http://www.w3.org/2001/XMLSchema" xmlns:xs="http://www.w3.org/2001/XMLSchema" xmlns:p="http://schemas.microsoft.com/office/2006/metadata/properties" xmlns:ns2="77de31c2-fc55-4674-936e-a1f5b11f1af0" targetNamespace="http://schemas.microsoft.com/office/2006/metadata/properties" ma:root="true" ma:fieldsID="e531af13cc60715ebe0e749e7b50f61b" ns2:_="">
    <xsd:import namespace="77de31c2-fc55-4674-936e-a1f5b11f1af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e31c2-fc55-4674-936e-a1f5b11f1a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4EC741-6217-4D2D-97C7-F279CA339C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de31c2-fc55-4674-936e-a1f5b11f1a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2FBEFE-D785-4504-83BD-CD9C73E5A4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5BE97-FDAB-4C4F-AA61-8649563AF144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77de31c2-fc55-4674-936e-a1f5b11f1af0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FinalTableCredits-Debits</vt:lpstr>
      <vt:lpstr>'FinalTableCredits-Debits'!Print_Area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Tanya West</cp:lastModifiedBy>
  <cp:lastPrinted>2019-11-10T23:43:01Z</cp:lastPrinted>
  <dcterms:created xsi:type="dcterms:W3CDTF">2003-06-11T15:37:51Z</dcterms:created>
  <dcterms:modified xsi:type="dcterms:W3CDTF">2020-04-13T17:27:58Z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0x0101003EFA5FBD9C0E724A84E3B8E1B6852ECF</vt:lpwstr>
  </property>
</Properties>
</file>